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Luz\Lotaip 2023 nuevo formato\presupuesto Morita\"/>
    </mc:Choice>
  </mc:AlternateContent>
  <bookViews>
    <workbookView xWindow="0" yWindow="0" windowWidth="20490" windowHeight="7755" activeTab="1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1" i="2" l="1"/>
  <c r="M61" i="2"/>
  <c r="M60" i="2"/>
  <c r="N59" i="2"/>
  <c r="M59" i="2"/>
  <c r="M58" i="2"/>
  <c r="N57" i="2"/>
  <c r="M57" i="2"/>
  <c r="N56" i="2"/>
  <c r="M56" i="2"/>
  <c r="N55" i="2"/>
  <c r="M55" i="2"/>
  <c r="N54" i="2"/>
  <c r="M54" i="2"/>
  <c r="M53" i="2"/>
  <c r="M52" i="2"/>
  <c r="N51" i="2"/>
  <c r="M51" i="2"/>
  <c r="N50" i="2"/>
  <c r="M50" i="2"/>
  <c r="M49" i="2"/>
  <c r="M48" i="2"/>
  <c r="N47" i="2"/>
  <c r="M47" i="2"/>
  <c r="N46" i="2"/>
  <c r="M46" i="2"/>
  <c r="N45" i="2"/>
  <c r="M45" i="2"/>
  <c r="N44" i="2"/>
  <c r="M44" i="2"/>
  <c r="M43" i="2"/>
  <c r="M42" i="2"/>
  <c r="M41" i="2"/>
  <c r="N40" i="2"/>
  <c r="M40" i="2"/>
  <c r="M39" i="2"/>
  <c r="M38" i="2"/>
  <c r="M37" i="2"/>
  <c r="M36" i="2"/>
  <c r="M35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M7" i="2"/>
  <c r="M6" i="2"/>
  <c r="N5" i="2"/>
  <c r="M5" i="2"/>
  <c r="N4" i="2"/>
  <c r="M4" i="2"/>
  <c r="N3" i="2"/>
  <c r="M3" i="2"/>
  <c r="N2" i="2"/>
  <c r="M2" i="2"/>
</calcChain>
</file>

<file path=xl/sharedStrings.xml><?xml version="1.0" encoding="utf-8"?>
<sst xmlns="http://schemas.openxmlformats.org/spreadsheetml/2006/main" count="241" uniqueCount="154">
  <si>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</si>
  <si>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</si>
  <si>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</si>
  <si>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</si>
  <si>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</si>
  <si>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</si>
  <si>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</si>
  <si>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</si>
  <si>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</si>
  <si>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</si>
  <si>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</si>
  <si>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</si>
  <si>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</si>
  <si>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</si>
  <si>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</si>
  <si>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</si>
  <si>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</si>
  <si>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</si>
  <si>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</si>
  <si>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</si>
  <si>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</si>
  <si>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</si>
  <si>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</si>
  <si>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</si>
  <si>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</si>
  <si>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</si>
  <si>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</si>
  <si>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</si>
  <si>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</si>
  <si>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</si>
  <si>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</si>
  <si>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</si>
  <si>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</si>
  <si>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</si>
  <si>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</si>
  <si>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</si>
  <si>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</si>
  <si>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</si>
  <si>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</si>
  <si>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</si>
  <si>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</si>
  <si>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</si>
  <si>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</si>
  <si>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r>
      <rPr>
        <b/>
        <sz val="8"/>
        <rFont val="Arial"/>
        <family val="2"/>
      </rPr>
      <t>Denominación</t>
    </r>
  </si>
  <si>
    <r>
      <rPr>
        <b/>
        <sz val="8"/>
        <rFont val="Arial"/>
        <family val="2"/>
      </rPr>
      <t>Codificado</t>
    </r>
  </si>
  <si>
    <r>
      <rPr>
        <b/>
        <sz val="8"/>
        <rFont val="Arial"/>
        <family val="2"/>
      </rPr>
      <t>Devengado</t>
    </r>
  </si>
  <si>
    <r>
      <rPr>
        <b/>
        <sz val="8"/>
        <rFont val="Arial"/>
        <family val="2"/>
      </rPr>
      <t>Pagado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</si>
  <si>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Comprometer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</si>
  <si>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Devengar</t>
    </r>
  </si>
  <si>
    <t>% de ejecución</t>
  </si>
  <si>
    <r>
      <rPr>
        <sz val="7"/>
        <rFont val="Arial MT"/>
        <family val="2"/>
      </rPr>
      <t>5.1.01.05</t>
    </r>
  </si>
  <si>
    <r>
      <rPr>
        <sz val="7"/>
        <rFont val="Arial MT"/>
        <family val="2"/>
      </rPr>
      <t>Remuneraciones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Unificadas</t>
    </r>
  </si>
  <si>
    <r>
      <rPr>
        <sz val="7"/>
        <rFont val="Arial MT"/>
        <family val="2"/>
      </rPr>
      <t>5.1.01.06</t>
    </r>
  </si>
  <si>
    <r>
      <rPr>
        <sz val="7"/>
        <rFont val="Arial MT"/>
        <family val="2"/>
      </rPr>
      <t>Salarios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Unificados</t>
    </r>
  </si>
  <si>
    <r>
      <rPr>
        <sz val="7"/>
        <rFont val="Arial MT"/>
        <family val="2"/>
      </rPr>
      <t>5.1.02.03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</si>
  <si>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</si>
  <si>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5.1.02.04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</si>
  <si>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</si>
  <si>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5.1.05.10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</si>
  <si>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Personales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</t>
    </r>
  </si>
  <si>
    <r>
      <rPr>
        <sz val="7"/>
        <rFont val="Arial MT"/>
        <family val="2"/>
      </rPr>
      <t>5.1.05.12</t>
    </r>
  </si>
  <si>
    <r>
      <rPr>
        <sz val="7"/>
        <rFont val="Arial MT"/>
        <family val="2"/>
      </rPr>
      <t>Subrogacion</t>
    </r>
  </si>
  <si>
    <r>
      <rPr>
        <sz val="7"/>
        <rFont val="Arial MT"/>
        <family val="2"/>
      </rPr>
      <t>5.1.06.01</t>
    </r>
  </si>
  <si>
    <r>
      <rPr>
        <sz val="7"/>
        <rFont val="Arial MT"/>
        <family val="2"/>
      </rPr>
      <t>Aporte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Patronal</t>
    </r>
  </si>
  <si>
    <r>
      <rPr>
        <sz val="7"/>
        <rFont val="Arial MT"/>
        <family val="2"/>
      </rPr>
      <t>5.1.06.02</t>
    </r>
  </si>
  <si>
    <r>
      <rPr>
        <sz val="7"/>
        <rFont val="Arial MT"/>
        <family val="2"/>
      </rPr>
      <t>Fondo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Reserva</t>
    </r>
  </si>
  <si>
    <r>
      <rPr>
        <sz val="7"/>
        <rFont val="Arial MT"/>
        <family val="2"/>
      </rPr>
      <t>5.1.07.07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</si>
  <si>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</si>
  <si>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5.3.01.01</t>
    </r>
  </si>
  <si>
    <t>BIENES Y SERVICIOS DE CONSUMO</t>
  </si>
  <si>
    <r>
      <rPr>
        <sz val="7"/>
        <rFont val="Arial MT"/>
        <family val="2"/>
      </rPr>
      <t>Agua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Potable</t>
    </r>
  </si>
  <si>
    <r>
      <rPr>
        <sz val="7"/>
        <rFont val="Arial MT"/>
        <family val="2"/>
      </rPr>
      <t>5.3.01.04</t>
    </r>
  </si>
  <si>
    <r>
      <rPr>
        <sz val="7"/>
        <rFont val="Arial MT"/>
        <family val="2"/>
      </rPr>
      <t>Energía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Eléctrica</t>
    </r>
  </si>
  <si>
    <r>
      <rPr>
        <sz val="7"/>
        <rFont val="Arial MT"/>
        <family val="2"/>
      </rPr>
      <t>5.3.01.05</t>
    </r>
  </si>
  <si>
    <r>
      <rPr>
        <sz val="7"/>
        <rFont val="Arial MT"/>
        <family val="2"/>
      </rPr>
      <t>Telecomunicaciones</t>
    </r>
  </si>
  <si>
    <r>
      <rPr>
        <sz val="7"/>
        <rFont val="Arial MT"/>
        <family val="2"/>
      </rPr>
      <t>5.3.02.02</t>
    </r>
  </si>
  <si>
    <r>
      <rPr>
        <sz val="7"/>
        <rFont val="Arial MT"/>
        <family val="2"/>
      </rPr>
      <t>Fletes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Maniobras</t>
    </r>
  </si>
  <si>
    <r>
      <rPr>
        <sz val="7"/>
        <rFont val="Arial MT"/>
        <family val="2"/>
      </rPr>
      <t>5.3.02.04</t>
    </r>
  </si>
  <si>
    <r>
      <rPr>
        <sz val="7"/>
        <rFont val="Arial MT"/>
        <family val="2"/>
      </rPr>
      <t>Edición,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</si>
  <si>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5.3.02.09</t>
    </r>
  </si>
  <si>
    <r>
      <rPr>
        <sz val="7"/>
        <rFont val="Arial MT"/>
        <family val="2"/>
      </rPr>
      <t>Servicio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</si>
  <si>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5.3.02.28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</si>
  <si>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Provisión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Dispositivos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Electrónicos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Certificación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Para</t>
    </r>
  </si>
  <si>
    <r>
      <rPr>
        <sz val="7"/>
        <rFont val="Arial MT"/>
        <family val="2"/>
      </rPr>
      <t>5.3.02.46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</si>
  <si>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Identificación,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Marcación,
</t>
    </r>
    <r>
      <rPr>
        <sz val="7"/>
        <rFont val="Arial MT"/>
        <family val="2"/>
      </rPr>
      <t>Autentificación,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Rastreo,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Monitoreo,</t>
    </r>
  </si>
  <si>
    <r>
      <rPr>
        <sz val="7"/>
        <rFont val="Arial MT"/>
        <family val="2"/>
      </rPr>
      <t>5.3.02.55</t>
    </r>
  </si>
  <si>
    <r>
      <rPr>
        <sz val="7"/>
        <rFont val="Arial MT"/>
        <family val="2"/>
      </rPr>
      <t>Combustibles</t>
    </r>
  </si>
  <si>
    <r>
      <rPr>
        <sz val="7"/>
        <rFont val="Arial MT"/>
        <family val="2"/>
      </rPr>
      <t>5.3.03.01</t>
    </r>
  </si>
  <si>
    <r>
      <rPr>
        <sz val="7"/>
        <rFont val="Arial MT"/>
        <family val="2"/>
      </rPr>
      <t>Pasajes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</si>
  <si>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5.3.03.03</t>
    </r>
  </si>
  <si>
    <r>
      <rPr>
        <sz val="7"/>
        <rFont val="Arial MT"/>
        <family val="2"/>
      </rPr>
      <t>Viáticos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Subsistencias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</si>
  <si>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5.3.04.02</t>
    </r>
  </si>
  <si>
    <r>
      <rPr>
        <sz val="7"/>
        <rFont val="Arial MT"/>
        <family val="2"/>
      </rPr>
      <t>Edificios,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Locales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Residencias</t>
    </r>
  </si>
  <si>
    <r>
      <rPr>
        <sz val="7"/>
        <rFont val="Arial MT"/>
        <family val="2"/>
      </rPr>
      <t>5.3.04.05</t>
    </r>
  </si>
  <si>
    <r>
      <rPr>
        <sz val="7"/>
        <rFont val="Arial MT"/>
        <family val="2"/>
      </rPr>
      <t>Vehículos</t>
    </r>
  </si>
  <si>
    <r>
      <rPr>
        <sz val="7"/>
        <rFont val="Arial MT"/>
        <family val="2"/>
      </rPr>
      <t>5.3.07.01</t>
    </r>
  </si>
  <si>
    <r>
      <rPr>
        <sz val="7"/>
        <rFont val="Arial MT"/>
        <family val="2"/>
      </rPr>
      <t>Desarrollo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</si>
  <si>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5.3.07.04</t>
    </r>
  </si>
  <si>
    <r>
      <rPr>
        <sz val="7"/>
        <rFont val="Arial MT"/>
        <family val="2"/>
      </rPr>
      <t>Mantenimiento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Reparación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Equipos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</si>
  <si>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</si>
  <si>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</si>
  <si>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5.3.08.05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</si>
  <si>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</si>
  <si>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5.3.08.07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</si>
  <si>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Fotografía,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</si>
  <si>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5.3.14.11</t>
    </r>
  </si>
  <si>
    <r>
      <rPr>
        <sz val="7"/>
        <rFont val="Arial MT"/>
        <family val="2"/>
      </rPr>
      <t>Partes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Repuestos</t>
    </r>
  </si>
  <si>
    <r>
      <rPr>
        <sz val="7"/>
        <rFont val="Arial MT"/>
        <family val="2"/>
      </rPr>
      <t>5.7.01.02</t>
    </r>
  </si>
  <si>
    <t>OTROS EGRESOS CORRIENTES</t>
  </si>
  <si>
    <r>
      <rPr>
        <sz val="7"/>
        <rFont val="Arial MT"/>
        <family val="2"/>
      </rPr>
      <t>Tasas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Generales</t>
    </r>
  </si>
  <si>
    <r>
      <rPr>
        <sz val="7"/>
        <rFont val="Arial MT"/>
        <family val="2"/>
      </rPr>
      <t>5.7.02.01</t>
    </r>
  </si>
  <si>
    <r>
      <rPr>
        <sz val="7"/>
        <rFont val="Arial MT"/>
        <family val="2"/>
      </rPr>
      <t>Seguros</t>
    </r>
  </si>
  <si>
    <r>
      <rPr>
        <sz val="7"/>
        <rFont val="Arial MT"/>
        <family val="2"/>
      </rPr>
      <t>5.7.02.03</t>
    </r>
  </si>
  <si>
    <r>
      <rPr>
        <sz val="7"/>
        <rFont val="Arial MT"/>
        <family val="2"/>
      </rPr>
      <t>Comisiones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Bancarias</t>
    </r>
  </si>
  <si>
    <r>
      <rPr>
        <sz val="7"/>
        <rFont val="Arial MT"/>
        <family val="2"/>
      </rPr>
      <t>5.7.02.06</t>
    </r>
  </si>
  <si>
    <r>
      <rPr>
        <sz val="7"/>
        <rFont val="Arial MT"/>
        <family val="2"/>
      </rPr>
      <t>Costas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Judiciales</t>
    </r>
  </si>
  <si>
    <r>
      <rPr>
        <sz val="7"/>
        <rFont val="Arial MT"/>
        <family val="2"/>
      </rPr>
      <t>7.1.01.05</t>
    </r>
  </si>
  <si>
    <t>EGRESOS EN PERSONAL DE INVERSION</t>
  </si>
  <si>
    <r>
      <rPr>
        <sz val="7"/>
        <rFont val="Arial MT"/>
        <family val="2"/>
      </rPr>
      <t>7.1.02.03</t>
    </r>
  </si>
  <si>
    <r>
      <rPr>
        <sz val="7"/>
        <rFont val="Arial MT"/>
        <family val="2"/>
      </rPr>
      <t>Decimotercer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</si>
  <si>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7.1.02.04</t>
    </r>
  </si>
  <si>
    <r>
      <rPr>
        <sz val="7"/>
        <rFont val="Arial MT"/>
        <family val="2"/>
      </rPr>
      <t>Decimocuarto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</si>
  <si>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7.1.06.01</t>
    </r>
  </si>
  <si>
    <r>
      <rPr>
        <sz val="7"/>
        <rFont val="Arial MT"/>
        <family val="2"/>
      </rPr>
      <t>7.1.06.02</t>
    </r>
  </si>
  <si>
    <r>
      <rPr>
        <sz val="7"/>
        <rFont val="Arial MT"/>
        <family val="2"/>
      </rPr>
      <t>7.1.07.07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</si>
  <si>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c</t>
    </r>
    <r>
      <rPr>
        <sz val="7"/>
        <rFont val="Arial MT"/>
        <family val="2"/>
      </rPr>
      <t xml:space="preserve">esacion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</si>
  <si>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7.3.06.06</t>
    </r>
  </si>
  <si>
    <t>BIENES Y SERVICIOS PARA INVERSION</t>
  </si>
  <si>
    <r>
      <rPr>
        <sz val="7"/>
        <rFont val="Arial MT"/>
        <family val="2"/>
      </rPr>
      <t>Honorarios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Civiles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Servicios</t>
    </r>
  </si>
  <si>
    <r>
      <rPr>
        <sz val="7"/>
        <rFont val="Arial MT"/>
        <family val="2"/>
      </rPr>
      <t>7.3.08.04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</si>
  <si>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</si>
  <si>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7.3.08.05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</si>
  <si>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</si>
  <si>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7.3.08.12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</si>
  <si>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Didácticos</t>
    </r>
  </si>
  <si>
    <t>7.5.01.07</t>
  </si>
  <si>
    <t>OBRAS PUBLICAS</t>
  </si>
  <si>
    <t>Construcciones y edificaciones</t>
  </si>
  <si>
    <r>
      <rPr>
        <sz val="7"/>
        <rFont val="Arial MT"/>
        <family val="2"/>
      </rPr>
      <t>8.4.01.07</t>
    </r>
  </si>
  <si>
    <t>BIENES DE LARGA DURACION</t>
  </si>
  <si>
    <r>
      <rPr>
        <sz val="7"/>
        <rFont val="Arial MT"/>
        <family val="2"/>
      </rPr>
      <t>Equipos,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Paquetes
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</si>
  <si>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9.7.01.01</t>
    </r>
  </si>
  <si>
    <t>PASIVO CIRCULANTE</t>
  </si>
  <si>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Cuentas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Pagar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</si>
  <si>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Sesaciones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</si>
  <si>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7.3.06.09</t>
    </r>
  </si>
  <si>
    <r>
      <rPr>
        <sz val="7"/>
        <rFont val="Arial MT"/>
        <family val="2"/>
      </rPr>
      <t>Investigaciones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Profesionales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Análisis
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Laboratorio</t>
    </r>
  </si>
  <si>
    <r>
      <rPr>
        <sz val="7"/>
        <rFont val="Arial MT"/>
        <family val="2"/>
      </rPr>
      <t>7.8.01.01</t>
    </r>
  </si>
  <si>
    <t>TRANSFERENCIAS O DONACIONES PARA INVERSION</t>
  </si>
  <si>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Gobierno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Central</t>
    </r>
  </si>
  <si>
    <t>ÁREA FINANIERA</t>
  </si>
  <si>
    <t>Luz América Jumbo Córdova</t>
  </si>
  <si>
    <t>ljumbo@conagopareloja.gob.ec</t>
  </si>
  <si>
    <t>(07) 2583710 EXTENSIÓN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</si>
</sst>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8"/>
      <name val="Arial"/>
      <family val="2"/>
    </font>
    <font>
      <sz val="8"/>
      <name val="Times New Roman"/>
      <family val="1"/>
    </font>
    <font>
      <sz val="10"/>
      <color rgb="FF000000"/>
      <name val="Times New Roman"/>
      <family val="1"/>
    </font>
    <font>
      <sz val="7"/>
      <name val="Arial MT"/>
    </font>
    <font>
      <sz val="7"/>
      <name val="Arial MT"/>
      <family val="2"/>
    </font>
    <font>
      <sz val="7"/>
      <name val="Times New Roman"/>
      <family val="1"/>
    </font>
    <font>
      <sz val="8"/>
      <color rgb="FF000000"/>
      <name val="Arial MT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" fontId="12" fillId="0" borderId="5" xfId="0" applyNumberFormat="1" applyFont="1" applyFill="1" applyBorder="1" applyAlignment="1">
      <alignment horizontal="right" vertical="top" shrinkToFit="1"/>
    </xf>
    <xf numFmtId="4" fontId="0" fillId="0" borderId="5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2" fontId="12" fillId="0" borderId="5" xfId="0" applyNumberFormat="1" applyFont="1" applyFill="1" applyBorder="1" applyAlignment="1">
      <alignment horizontal="right" vertical="top" shrinkToFit="1"/>
    </xf>
    <xf numFmtId="0" fontId="11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jumbo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/>
  </sheetViews>
  <sheetFormatPr baseColWidth="10" defaultColWidth="8" defaultRowHeight="15" customHeight="1"/>
  <cols>
    <col min="1" max="1" width="15.42578125" style="16" customWidth="1"/>
    <col min="2" max="2" width="27.7109375" style="16" customWidth="1"/>
    <col min="3" max="3" width="26.28515625" style="16" customWidth="1"/>
    <col min="4" max="14" width="14.5703125" style="16" customWidth="1"/>
    <col min="15" max="16384" width="8" style="16"/>
  </cols>
  <sheetData>
    <row r="1" spans="1:14" ht="23.85" customHeight="1">
      <c r="A1" s="12" t="s">
        <v>0</v>
      </c>
      <c r="B1" s="12" t="s">
        <v>1</v>
      </c>
      <c r="C1" s="12" t="s">
        <v>43</v>
      </c>
      <c r="D1" s="12" t="s">
        <v>3</v>
      </c>
      <c r="E1" s="12" t="s">
        <v>4</v>
      </c>
      <c r="F1" s="12" t="s">
        <v>44</v>
      </c>
      <c r="G1" s="12" t="s">
        <v>6</v>
      </c>
      <c r="H1" s="12" t="s">
        <v>7</v>
      </c>
      <c r="I1" s="12" t="s">
        <v>45</v>
      </c>
      <c r="J1" s="12" t="s">
        <v>46</v>
      </c>
      <c r="K1" s="13" t="s">
        <v>47</v>
      </c>
      <c r="L1" s="14" t="s">
        <v>48</v>
      </c>
      <c r="M1" s="15" t="s">
        <v>12</v>
      </c>
      <c r="N1" s="15" t="s">
        <v>49</v>
      </c>
    </row>
    <row r="2" spans="1:14" ht="16.7" customHeight="1">
      <c r="A2" s="17" t="s">
        <v>50</v>
      </c>
      <c r="B2" s="17" t="s">
        <v>14</v>
      </c>
      <c r="C2" s="18" t="s">
        <v>51</v>
      </c>
      <c r="D2" s="19">
        <v>150732</v>
      </c>
      <c r="E2" s="19">
        <v>12730.14</v>
      </c>
      <c r="F2" s="19">
        <v>163462.14000000001</v>
      </c>
      <c r="G2" s="19">
        <v>-6034.2</v>
      </c>
      <c r="H2" s="19">
        <v>-6034.2</v>
      </c>
      <c r="I2" s="19">
        <v>13647</v>
      </c>
      <c r="J2" s="19">
        <v>13647</v>
      </c>
      <c r="K2" s="19">
        <v>169496.34</v>
      </c>
      <c r="L2" s="19">
        <v>149815.14000000001</v>
      </c>
      <c r="M2" s="20">
        <f>I2-J2</f>
        <v>0</v>
      </c>
      <c r="N2" s="21">
        <f>ROUND(I2/F2*100,2)</f>
        <v>8.35</v>
      </c>
    </row>
    <row r="3" spans="1:14" ht="18" customHeight="1">
      <c r="A3" s="17" t="s">
        <v>52</v>
      </c>
      <c r="B3" s="17" t="s">
        <v>14</v>
      </c>
      <c r="C3" s="18" t="s">
        <v>53</v>
      </c>
      <c r="D3" s="19">
        <v>14639</v>
      </c>
      <c r="E3" s="19">
        <v>2041</v>
      </c>
      <c r="F3" s="19">
        <v>16680</v>
      </c>
      <c r="G3" s="19">
        <v>2041</v>
      </c>
      <c r="H3" s="19">
        <v>2041</v>
      </c>
      <c r="I3" s="19">
        <v>1390</v>
      </c>
      <c r="J3" s="19">
        <v>1390</v>
      </c>
      <c r="K3" s="19">
        <v>14639</v>
      </c>
      <c r="L3" s="19">
        <v>15290</v>
      </c>
      <c r="M3" s="20">
        <f t="shared" ref="M3:M61" si="0">I3-J3</f>
        <v>0</v>
      </c>
      <c r="N3" s="21">
        <f t="shared" ref="N3:N61" si="1">ROUND(I3/F3*100,2)</f>
        <v>8.33</v>
      </c>
    </row>
    <row r="4" spans="1:14" ht="18" customHeight="1">
      <c r="A4" s="17" t="s">
        <v>54</v>
      </c>
      <c r="B4" s="17" t="s">
        <v>14</v>
      </c>
      <c r="C4" s="18" t="s">
        <v>55</v>
      </c>
      <c r="D4" s="19">
        <v>13951.2</v>
      </c>
      <c r="E4" s="19">
        <v>1391</v>
      </c>
      <c r="F4" s="19">
        <v>15342.2</v>
      </c>
      <c r="G4" s="22">
        <v>0</v>
      </c>
      <c r="H4" s="22">
        <v>0</v>
      </c>
      <c r="I4" s="22">
        <v>0</v>
      </c>
      <c r="J4" s="22">
        <v>0</v>
      </c>
      <c r="K4" s="19">
        <v>15342.2</v>
      </c>
      <c r="L4" s="19">
        <v>15342.2</v>
      </c>
      <c r="M4" s="20">
        <f t="shared" si="0"/>
        <v>0</v>
      </c>
      <c r="N4" s="21">
        <f t="shared" si="1"/>
        <v>0</v>
      </c>
    </row>
    <row r="5" spans="1:14" ht="18" customHeight="1">
      <c r="A5" s="17" t="s">
        <v>56</v>
      </c>
      <c r="B5" s="17" t="s">
        <v>14</v>
      </c>
      <c r="C5" s="18" t="s">
        <v>57</v>
      </c>
      <c r="D5" s="19">
        <v>5625</v>
      </c>
      <c r="E5" s="22">
        <v>675</v>
      </c>
      <c r="F5" s="19">
        <v>6300</v>
      </c>
      <c r="G5" s="22">
        <v>0</v>
      </c>
      <c r="H5" s="22">
        <v>0</v>
      </c>
      <c r="I5" s="22">
        <v>0</v>
      </c>
      <c r="J5" s="22">
        <v>0</v>
      </c>
      <c r="K5" s="19">
        <v>6300</v>
      </c>
      <c r="L5" s="19">
        <v>6300</v>
      </c>
      <c r="M5" s="20">
        <f t="shared" si="0"/>
        <v>0</v>
      </c>
      <c r="N5" s="21">
        <f t="shared" si="1"/>
        <v>0</v>
      </c>
    </row>
    <row r="6" spans="1:14" ht="18" customHeight="1">
      <c r="A6" s="17" t="s">
        <v>58</v>
      </c>
      <c r="B6" s="17" t="s">
        <v>14</v>
      </c>
      <c r="C6" s="18" t="s">
        <v>59</v>
      </c>
      <c r="D6" s="19">
        <v>1269</v>
      </c>
      <c r="E6" s="19">
        <v>-1269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0">
        <f t="shared" si="0"/>
        <v>0</v>
      </c>
      <c r="N6" s="21">
        <v>0</v>
      </c>
    </row>
    <row r="7" spans="1:14" ht="18" customHeight="1">
      <c r="A7" s="17" t="s">
        <v>60</v>
      </c>
      <c r="B7" s="17" t="s">
        <v>14</v>
      </c>
      <c r="C7" s="17" t="s">
        <v>61</v>
      </c>
      <c r="D7" s="22">
        <v>794.24</v>
      </c>
      <c r="E7" s="22">
        <v>-794.24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0">
        <f t="shared" si="0"/>
        <v>0</v>
      </c>
      <c r="N7" s="21">
        <v>0</v>
      </c>
    </row>
    <row r="8" spans="1:14" ht="18" customHeight="1">
      <c r="A8" s="17" t="s">
        <v>62</v>
      </c>
      <c r="B8" s="17" t="s">
        <v>14</v>
      </c>
      <c r="C8" s="18" t="s">
        <v>63</v>
      </c>
      <c r="D8" s="19">
        <v>19587</v>
      </c>
      <c r="E8" s="19">
        <v>1693.84</v>
      </c>
      <c r="F8" s="19">
        <v>21280.84</v>
      </c>
      <c r="G8" s="22">
        <v>-940.22</v>
      </c>
      <c r="H8" s="22">
        <v>-940.22</v>
      </c>
      <c r="I8" s="19">
        <v>1758.85</v>
      </c>
      <c r="J8" s="19">
        <v>1758.85</v>
      </c>
      <c r="K8" s="19">
        <v>22221.06</v>
      </c>
      <c r="L8" s="19">
        <v>19521.990000000002</v>
      </c>
      <c r="M8" s="20">
        <f t="shared" si="0"/>
        <v>0</v>
      </c>
      <c r="N8" s="21">
        <f t="shared" si="1"/>
        <v>8.26</v>
      </c>
    </row>
    <row r="9" spans="1:14" ht="18" customHeight="1">
      <c r="A9" s="17" t="s">
        <v>64</v>
      </c>
      <c r="B9" s="17" t="s">
        <v>14</v>
      </c>
      <c r="C9" s="18" t="s">
        <v>65</v>
      </c>
      <c r="D9" s="19">
        <v>13345.68</v>
      </c>
      <c r="E9" s="19">
        <v>1220.48</v>
      </c>
      <c r="F9" s="19">
        <v>14566.16</v>
      </c>
      <c r="G9" s="22">
        <v>-313.86</v>
      </c>
      <c r="H9" s="22">
        <v>-313.86</v>
      </c>
      <c r="I9" s="19">
        <v>1252.54</v>
      </c>
      <c r="J9" s="19">
        <v>1252.54</v>
      </c>
      <c r="K9" s="19">
        <v>14880.02</v>
      </c>
      <c r="L9" s="19">
        <v>13313.62</v>
      </c>
      <c r="M9" s="20">
        <f t="shared" si="0"/>
        <v>0</v>
      </c>
      <c r="N9" s="21">
        <f t="shared" si="1"/>
        <v>8.6</v>
      </c>
    </row>
    <row r="10" spans="1:14" ht="19.350000000000001" customHeight="1">
      <c r="A10" s="17" t="s">
        <v>66</v>
      </c>
      <c r="B10" s="17" t="s">
        <v>14</v>
      </c>
      <c r="C10" s="18" t="s">
        <v>67</v>
      </c>
      <c r="D10" s="19">
        <v>1224</v>
      </c>
      <c r="E10" s="19">
        <v>2844</v>
      </c>
      <c r="F10" s="19">
        <v>4068</v>
      </c>
      <c r="G10" s="22">
        <v>0</v>
      </c>
      <c r="H10" s="22">
        <v>0</v>
      </c>
      <c r="I10" s="22">
        <v>0</v>
      </c>
      <c r="J10" s="22">
        <v>0</v>
      </c>
      <c r="K10" s="19">
        <v>4068</v>
      </c>
      <c r="L10" s="19">
        <v>4068</v>
      </c>
      <c r="M10" s="20">
        <f t="shared" si="0"/>
        <v>0</v>
      </c>
      <c r="N10" s="21">
        <f t="shared" si="1"/>
        <v>0</v>
      </c>
    </row>
    <row r="11" spans="1:14" ht="16.7" customHeight="1">
      <c r="A11" s="17" t="s">
        <v>68</v>
      </c>
      <c r="B11" s="17" t="s">
        <v>69</v>
      </c>
      <c r="C11" s="18" t="s">
        <v>70</v>
      </c>
      <c r="D11" s="22">
        <v>0</v>
      </c>
      <c r="E11" s="22">
        <v>400</v>
      </c>
      <c r="F11" s="22">
        <v>400</v>
      </c>
      <c r="G11" s="22">
        <v>0</v>
      </c>
      <c r="H11" s="22">
        <v>0</v>
      </c>
      <c r="I11" s="22">
        <v>0</v>
      </c>
      <c r="J11" s="22">
        <v>0</v>
      </c>
      <c r="K11" s="22">
        <v>400</v>
      </c>
      <c r="L11" s="22">
        <v>400</v>
      </c>
      <c r="M11" s="20">
        <f t="shared" si="0"/>
        <v>0</v>
      </c>
      <c r="N11" s="21">
        <f t="shared" si="1"/>
        <v>0</v>
      </c>
    </row>
    <row r="12" spans="1:14" ht="18" customHeight="1">
      <c r="A12" s="17" t="s">
        <v>71</v>
      </c>
      <c r="B12" s="17" t="s">
        <v>69</v>
      </c>
      <c r="C12" s="18" t="s">
        <v>72</v>
      </c>
      <c r="D12" s="22">
        <v>0</v>
      </c>
      <c r="E12" s="22">
        <v>100</v>
      </c>
      <c r="F12" s="22">
        <v>100</v>
      </c>
      <c r="G12" s="22">
        <v>100</v>
      </c>
      <c r="H12" s="22">
        <v>100</v>
      </c>
      <c r="I12" s="22">
        <v>12.38</v>
      </c>
      <c r="J12" s="22">
        <v>12.38</v>
      </c>
      <c r="K12" s="22">
        <v>0</v>
      </c>
      <c r="L12" s="22">
        <v>87.62</v>
      </c>
      <c r="M12" s="20">
        <f t="shared" si="0"/>
        <v>0</v>
      </c>
      <c r="N12" s="21">
        <f t="shared" si="1"/>
        <v>12.38</v>
      </c>
    </row>
    <row r="13" spans="1:14" ht="18" customHeight="1">
      <c r="A13" s="17" t="s">
        <v>73</v>
      </c>
      <c r="B13" s="17" t="s">
        <v>69</v>
      </c>
      <c r="C13" s="17" t="s">
        <v>74</v>
      </c>
      <c r="D13" s="19">
        <v>3100</v>
      </c>
      <c r="E13" s="22">
        <v>0</v>
      </c>
      <c r="F13" s="19">
        <v>3100</v>
      </c>
      <c r="G13" s="22">
        <v>-415</v>
      </c>
      <c r="H13" s="22">
        <v>-415</v>
      </c>
      <c r="I13" s="22">
        <v>222.8</v>
      </c>
      <c r="J13" s="22">
        <v>222.8</v>
      </c>
      <c r="K13" s="19">
        <v>3515</v>
      </c>
      <c r="L13" s="19">
        <v>2877.2</v>
      </c>
      <c r="M13" s="20">
        <f t="shared" si="0"/>
        <v>0</v>
      </c>
      <c r="N13" s="21">
        <f t="shared" si="1"/>
        <v>7.19</v>
      </c>
    </row>
    <row r="14" spans="1:14" ht="18" customHeight="1">
      <c r="A14" s="17" t="s">
        <v>75</v>
      </c>
      <c r="B14" s="17" t="s">
        <v>69</v>
      </c>
      <c r="C14" s="18" t="s">
        <v>76</v>
      </c>
      <c r="D14" s="22">
        <v>800</v>
      </c>
      <c r="E14" s="22">
        <v>0</v>
      </c>
      <c r="F14" s="22">
        <v>800</v>
      </c>
      <c r="G14" s="22">
        <v>0</v>
      </c>
      <c r="H14" s="22">
        <v>0</v>
      </c>
      <c r="I14" s="22">
        <v>0</v>
      </c>
      <c r="J14" s="22">
        <v>0</v>
      </c>
      <c r="K14" s="22">
        <v>800</v>
      </c>
      <c r="L14" s="22">
        <v>800</v>
      </c>
      <c r="M14" s="20">
        <f t="shared" si="0"/>
        <v>0</v>
      </c>
      <c r="N14" s="21">
        <f t="shared" si="1"/>
        <v>0</v>
      </c>
    </row>
    <row r="15" spans="1:14" ht="19.350000000000001" customHeight="1">
      <c r="A15" s="17" t="s">
        <v>77</v>
      </c>
      <c r="B15" s="17" t="s">
        <v>69</v>
      </c>
      <c r="C15" s="18" t="s">
        <v>78</v>
      </c>
      <c r="D15" s="22">
        <v>500</v>
      </c>
      <c r="E15" s="22">
        <v>-360.5</v>
      </c>
      <c r="F15" s="22">
        <v>139.5</v>
      </c>
      <c r="G15" s="22">
        <v>0</v>
      </c>
      <c r="H15" s="22">
        <v>0</v>
      </c>
      <c r="I15" s="22">
        <v>0</v>
      </c>
      <c r="J15" s="22">
        <v>0</v>
      </c>
      <c r="K15" s="22">
        <v>139.5</v>
      </c>
      <c r="L15" s="22">
        <v>139.5</v>
      </c>
      <c r="M15" s="20">
        <f t="shared" si="0"/>
        <v>0</v>
      </c>
      <c r="N15" s="21">
        <f t="shared" si="1"/>
        <v>0</v>
      </c>
    </row>
    <row r="16" spans="1:14" ht="16.7" customHeight="1">
      <c r="A16" s="17" t="s">
        <v>79</v>
      </c>
      <c r="B16" s="17" t="s">
        <v>69</v>
      </c>
      <c r="C16" s="18" t="s">
        <v>80</v>
      </c>
      <c r="D16" s="19">
        <v>3161</v>
      </c>
      <c r="E16" s="22">
        <v>0</v>
      </c>
      <c r="F16" s="19">
        <v>3161</v>
      </c>
      <c r="G16" s="22">
        <v>0</v>
      </c>
      <c r="H16" s="22">
        <v>0</v>
      </c>
      <c r="I16" s="22">
        <v>259.89999999999998</v>
      </c>
      <c r="J16" s="22">
        <v>259.89999999999998</v>
      </c>
      <c r="K16" s="19">
        <v>3161</v>
      </c>
      <c r="L16" s="19">
        <v>2901.1</v>
      </c>
      <c r="M16" s="20">
        <f t="shared" si="0"/>
        <v>0</v>
      </c>
      <c r="N16" s="21">
        <f t="shared" si="1"/>
        <v>8.2200000000000006</v>
      </c>
    </row>
    <row r="17" spans="1:14" ht="19.350000000000001" customHeight="1">
      <c r="A17" s="17" t="s">
        <v>81</v>
      </c>
      <c r="B17" s="17" t="s">
        <v>69</v>
      </c>
      <c r="C17" s="18" t="s">
        <v>82</v>
      </c>
      <c r="D17" s="22">
        <v>100</v>
      </c>
      <c r="E17" s="22">
        <v>0</v>
      </c>
      <c r="F17" s="22">
        <v>100</v>
      </c>
      <c r="G17" s="22">
        <v>0</v>
      </c>
      <c r="H17" s="22">
        <v>0</v>
      </c>
      <c r="I17" s="22">
        <v>0</v>
      </c>
      <c r="J17" s="22">
        <v>0</v>
      </c>
      <c r="K17" s="22">
        <v>100</v>
      </c>
      <c r="L17" s="22">
        <v>100</v>
      </c>
      <c r="M17" s="20">
        <f t="shared" si="0"/>
        <v>0</v>
      </c>
      <c r="N17" s="21">
        <f t="shared" si="1"/>
        <v>0</v>
      </c>
    </row>
    <row r="18" spans="1:14" ht="18" customHeight="1">
      <c r="A18" s="17" t="s">
        <v>83</v>
      </c>
      <c r="B18" s="17" t="s">
        <v>69</v>
      </c>
      <c r="C18" s="18" t="s">
        <v>84</v>
      </c>
      <c r="D18" s="22">
        <v>500</v>
      </c>
      <c r="E18" s="22">
        <v>0</v>
      </c>
      <c r="F18" s="22">
        <v>500</v>
      </c>
      <c r="G18" s="22">
        <v>0</v>
      </c>
      <c r="H18" s="22">
        <v>0</v>
      </c>
      <c r="I18" s="22">
        <v>0</v>
      </c>
      <c r="J18" s="22">
        <v>0</v>
      </c>
      <c r="K18" s="22">
        <v>500</v>
      </c>
      <c r="L18" s="22">
        <v>500</v>
      </c>
      <c r="M18" s="20">
        <f t="shared" si="0"/>
        <v>0</v>
      </c>
      <c r="N18" s="21">
        <f t="shared" si="1"/>
        <v>0</v>
      </c>
    </row>
    <row r="19" spans="1:14" ht="18.2" customHeight="1">
      <c r="A19" s="17" t="s">
        <v>85</v>
      </c>
      <c r="B19" s="17" t="s">
        <v>69</v>
      </c>
      <c r="C19" s="17" t="s">
        <v>86</v>
      </c>
      <c r="D19" s="19">
        <v>7800</v>
      </c>
      <c r="E19" s="22">
        <v>0</v>
      </c>
      <c r="F19" s="19">
        <v>7800</v>
      </c>
      <c r="G19" s="22">
        <v>0</v>
      </c>
      <c r="H19" s="22">
        <v>0</v>
      </c>
      <c r="I19" s="22">
        <v>342.51</v>
      </c>
      <c r="J19" s="22">
        <v>342.51</v>
      </c>
      <c r="K19" s="19">
        <v>7800</v>
      </c>
      <c r="L19" s="19">
        <v>7457.49</v>
      </c>
      <c r="M19" s="20">
        <f t="shared" si="0"/>
        <v>0</v>
      </c>
      <c r="N19" s="21">
        <f t="shared" si="1"/>
        <v>4.3899999999999997</v>
      </c>
    </row>
    <row r="20" spans="1:14">
      <c r="A20" s="17" t="s">
        <v>87</v>
      </c>
      <c r="B20" s="17" t="s">
        <v>69</v>
      </c>
      <c r="C20" s="18" t="s">
        <v>88</v>
      </c>
      <c r="D20" s="22">
        <v>700</v>
      </c>
      <c r="E20" s="22">
        <v>600</v>
      </c>
      <c r="F20" s="19">
        <v>1300</v>
      </c>
      <c r="G20" s="22">
        <v>0</v>
      </c>
      <c r="H20" s="22">
        <v>0</v>
      </c>
      <c r="I20" s="22">
        <v>0</v>
      </c>
      <c r="J20" s="22">
        <v>0</v>
      </c>
      <c r="K20" s="19">
        <v>1300</v>
      </c>
      <c r="L20" s="19">
        <v>1300</v>
      </c>
      <c r="M20" s="20">
        <f t="shared" si="0"/>
        <v>0</v>
      </c>
      <c r="N20" s="21">
        <f t="shared" si="1"/>
        <v>0</v>
      </c>
    </row>
    <row r="21" spans="1:14">
      <c r="A21" s="17" t="s">
        <v>89</v>
      </c>
      <c r="B21" s="17" t="s">
        <v>69</v>
      </c>
      <c r="C21" s="18" t="s">
        <v>90</v>
      </c>
      <c r="D21" s="19">
        <v>4258.29</v>
      </c>
      <c r="E21" s="22">
        <v>-600</v>
      </c>
      <c r="F21" s="19">
        <v>3658.29</v>
      </c>
      <c r="G21" s="22">
        <v>0</v>
      </c>
      <c r="H21" s="22">
        <v>0</v>
      </c>
      <c r="I21" s="22">
        <v>0</v>
      </c>
      <c r="J21" s="22">
        <v>0</v>
      </c>
      <c r="K21" s="19">
        <v>3658.29</v>
      </c>
      <c r="L21" s="19">
        <v>3658.29</v>
      </c>
      <c r="M21" s="20">
        <f t="shared" si="0"/>
        <v>0</v>
      </c>
      <c r="N21" s="21">
        <f t="shared" si="1"/>
        <v>0</v>
      </c>
    </row>
    <row r="22" spans="1:14">
      <c r="A22" s="17" t="s">
        <v>91</v>
      </c>
      <c r="B22" s="17" t="s">
        <v>69</v>
      </c>
      <c r="C22" s="18" t="s">
        <v>92</v>
      </c>
      <c r="D22" s="22">
        <v>100</v>
      </c>
      <c r="E22" s="22">
        <v>250</v>
      </c>
      <c r="F22" s="22">
        <v>350</v>
      </c>
      <c r="G22" s="22">
        <v>0</v>
      </c>
      <c r="H22" s="22">
        <v>0</v>
      </c>
      <c r="I22" s="22">
        <v>0</v>
      </c>
      <c r="J22" s="22">
        <v>0</v>
      </c>
      <c r="K22" s="22">
        <v>350</v>
      </c>
      <c r="L22" s="22">
        <v>350</v>
      </c>
      <c r="M22" s="20">
        <f t="shared" si="0"/>
        <v>0</v>
      </c>
      <c r="N22" s="21">
        <f t="shared" si="1"/>
        <v>0</v>
      </c>
    </row>
    <row r="23" spans="1:14">
      <c r="A23" s="17" t="s">
        <v>93</v>
      </c>
      <c r="B23" s="17" t="s">
        <v>69</v>
      </c>
      <c r="C23" s="17" t="s">
        <v>94</v>
      </c>
      <c r="D23" s="19">
        <v>7000</v>
      </c>
      <c r="E23" s="22">
        <v>0</v>
      </c>
      <c r="F23" s="19">
        <v>7000</v>
      </c>
      <c r="G23" s="22">
        <v>0</v>
      </c>
      <c r="H23" s="22">
        <v>0</v>
      </c>
      <c r="I23" s="22">
        <v>0</v>
      </c>
      <c r="J23" s="22">
        <v>0</v>
      </c>
      <c r="K23" s="19">
        <v>7000</v>
      </c>
      <c r="L23" s="19">
        <v>7000</v>
      </c>
      <c r="M23" s="20">
        <f t="shared" si="0"/>
        <v>0</v>
      </c>
      <c r="N23" s="21">
        <f t="shared" si="1"/>
        <v>0</v>
      </c>
    </row>
    <row r="24" spans="1:14">
      <c r="A24" s="17" t="s">
        <v>95</v>
      </c>
      <c r="B24" s="17" t="s">
        <v>69</v>
      </c>
      <c r="C24" s="18" t="s">
        <v>96</v>
      </c>
      <c r="D24" s="22">
        <v>500</v>
      </c>
      <c r="E24" s="22">
        <v>360.5</v>
      </c>
      <c r="F24" s="22">
        <v>860.5</v>
      </c>
      <c r="G24" s="22">
        <v>0</v>
      </c>
      <c r="H24" s="22">
        <v>0</v>
      </c>
      <c r="I24" s="22">
        <v>0</v>
      </c>
      <c r="J24" s="22">
        <v>0</v>
      </c>
      <c r="K24" s="22">
        <v>860.5</v>
      </c>
      <c r="L24" s="22">
        <v>860.5</v>
      </c>
      <c r="M24" s="20">
        <f t="shared" si="0"/>
        <v>0</v>
      </c>
      <c r="N24" s="21">
        <f t="shared" si="1"/>
        <v>0</v>
      </c>
    </row>
    <row r="25" spans="1:14" ht="18">
      <c r="A25" s="17" t="s">
        <v>97</v>
      </c>
      <c r="B25" s="17" t="s">
        <v>69</v>
      </c>
      <c r="C25" s="18" t="s">
        <v>98</v>
      </c>
      <c r="D25" s="22">
        <v>500</v>
      </c>
      <c r="E25" s="22">
        <v>0</v>
      </c>
      <c r="F25" s="22">
        <v>500</v>
      </c>
      <c r="G25" s="22">
        <v>0</v>
      </c>
      <c r="H25" s="22">
        <v>0</v>
      </c>
      <c r="I25" s="22">
        <v>0</v>
      </c>
      <c r="J25" s="22">
        <v>0</v>
      </c>
      <c r="K25" s="22">
        <v>500</v>
      </c>
      <c r="L25" s="22">
        <v>500</v>
      </c>
      <c r="M25" s="20">
        <f t="shared" si="0"/>
        <v>0</v>
      </c>
      <c r="N25" s="21">
        <f t="shared" si="1"/>
        <v>0</v>
      </c>
    </row>
    <row r="26" spans="1:14">
      <c r="A26" s="17" t="s">
        <v>99</v>
      </c>
      <c r="B26" s="17" t="s">
        <v>69</v>
      </c>
      <c r="C26" s="18" t="s">
        <v>100</v>
      </c>
      <c r="D26" s="22">
        <v>500</v>
      </c>
      <c r="E26" s="22">
        <v>0</v>
      </c>
      <c r="F26" s="22">
        <v>500</v>
      </c>
      <c r="G26" s="22">
        <v>0</v>
      </c>
      <c r="H26" s="22">
        <v>0</v>
      </c>
      <c r="I26" s="22">
        <v>103.56</v>
      </c>
      <c r="J26" s="22">
        <v>103.56</v>
      </c>
      <c r="K26" s="22">
        <v>500</v>
      </c>
      <c r="L26" s="22">
        <v>396.44</v>
      </c>
      <c r="M26" s="20">
        <f t="shared" si="0"/>
        <v>0</v>
      </c>
      <c r="N26" s="21">
        <f t="shared" si="1"/>
        <v>20.71</v>
      </c>
    </row>
    <row r="27" spans="1:14">
      <c r="A27" s="17" t="s">
        <v>101</v>
      </c>
      <c r="B27" s="17" t="s">
        <v>69</v>
      </c>
      <c r="C27" s="18" t="s">
        <v>102</v>
      </c>
      <c r="D27" s="22">
        <v>200</v>
      </c>
      <c r="E27" s="22">
        <v>0</v>
      </c>
      <c r="F27" s="22">
        <v>200</v>
      </c>
      <c r="G27" s="22">
        <v>0</v>
      </c>
      <c r="H27" s="22">
        <v>0</v>
      </c>
      <c r="I27" s="22">
        <v>0</v>
      </c>
      <c r="J27" s="22">
        <v>0</v>
      </c>
      <c r="K27" s="22">
        <v>200</v>
      </c>
      <c r="L27" s="22">
        <v>200</v>
      </c>
      <c r="M27" s="20">
        <f t="shared" si="0"/>
        <v>0</v>
      </c>
      <c r="N27" s="21">
        <f t="shared" si="1"/>
        <v>0</v>
      </c>
    </row>
    <row r="28" spans="1:14" ht="18">
      <c r="A28" s="17" t="s">
        <v>103</v>
      </c>
      <c r="B28" s="17" t="s">
        <v>69</v>
      </c>
      <c r="C28" s="18" t="s">
        <v>104</v>
      </c>
      <c r="D28" s="22">
        <v>725</v>
      </c>
      <c r="E28" s="22">
        <v>0</v>
      </c>
      <c r="F28" s="22">
        <v>725</v>
      </c>
      <c r="G28" s="22">
        <v>0</v>
      </c>
      <c r="H28" s="22">
        <v>0</v>
      </c>
      <c r="I28" s="22">
        <v>0</v>
      </c>
      <c r="J28" s="22">
        <v>0</v>
      </c>
      <c r="K28" s="22">
        <v>725</v>
      </c>
      <c r="L28" s="22">
        <v>725</v>
      </c>
      <c r="M28" s="20">
        <f t="shared" si="0"/>
        <v>0</v>
      </c>
      <c r="N28" s="21">
        <f t="shared" si="1"/>
        <v>0</v>
      </c>
    </row>
    <row r="29" spans="1:14">
      <c r="A29" s="17" t="s">
        <v>105</v>
      </c>
      <c r="B29" s="17" t="s">
        <v>69</v>
      </c>
      <c r="C29" s="18" t="s">
        <v>106</v>
      </c>
      <c r="D29" s="19">
        <v>4000</v>
      </c>
      <c r="E29" s="19">
        <v>5000</v>
      </c>
      <c r="F29" s="19">
        <v>9000</v>
      </c>
      <c r="G29" s="22">
        <v>0</v>
      </c>
      <c r="H29" s="22">
        <v>0</v>
      </c>
      <c r="I29" s="22">
        <v>0</v>
      </c>
      <c r="J29" s="22">
        <v>0</v>
      </c>
      <c r="K29" s="19">
        <v>9000</v>
      </c>
      <c r="L29" s="19">
        <v>9000</v>
      </c>
      <c r="M29" s="20">
        <f t="shared" si="0"/>
        <v>0</v>
      </c>
      <c r="N29" s="21">
        <f t="shared" si="1"/>
        <v>0</v>
      </c>
    </row>
    <row r="30" spans="1:14">
      <c r="A30" s="17" t="s">
        <v>107</v>
      </c>
      <c r="B30" s="17" t="s">
        <v>108</v>
      </c>
      <c r="C30" s="18" t="s">
        <v>109</v>
      </c>
      <c r="D30" s="22">
        <v>520</v>
      </c>
      <c r="E30" s="22">
        <v>37.06</v>
      </c>
      <c r="F30" s="22">
        <v>557.05999999999995</v>
      </c>
      <c r="G30" s="22">
        <v>0</v>
      </c>
      <c r="H30" s="22">
        <v>0</v>
      </c>
      <c r="I30" s="22">
        <v>0</v>
      </c>
      <c r="J30" s="22">
        <v>0</v>
      </c>
      <c r="K30" s="22">
        <v>557.05999999999995</v>
      </c>
      <c r="L30" s="22">
        <v>557.05999999999995</v>
      </c>
      <c r="M30" s="20">
        <f t="shared" si="0"/>
        <v>0</v>
      </c>
      <c r="N30" s="21">
        <f t="shared" si="1"/>
        <v>0</v>
      </c>
    </row>
    <row r="31" spans="1:14">
      <c r="A31" s="17" t="s">
        <v>110</v>
      </c>
      <c r="B31" s="17" t="s">
        <v>108</v>
      </c>
      <c r="C31" s="17" t="s">
        <v>111</v>
      </c>
      <c r="D31" s="19">
        <v>1400</v>
      </c>
      <c r="E31" s="22">
        <v>320</v>
      </c>
      <c r="F31" s="19">
        <v>1720</v>
      </c>
      <c r="G31" s="22">
        <v>0</v>
      </c>
      <c r="H31" s="22">
        <v>0</v>
      </c>
      <c r="I31" s="22">
        <v>0</v>
      </c>
      <c r="J31" s="22">
        <v>0</v>
      </c>
      <c r="K31" s="19">
        <v>1720</v>
      </c>
      <c r="L31" s="19">
        <v>1720</v>
      </c>
      <c r="M31" s="20">
        <f t="shared" si="0"/>
        <v>0</v>
      </c>
      <c r="N31" s="21">
        <f t="shared" si="1"/>
        <v>0</v>
      </c>
    </row>
    <row r="32" spans="1:14">
      <c r="A32" s="17" t="s">
        <v>112</v>
      </c>
      <c r="B32" s="17" t="s">
        <v>108</v>
      </c>
      <c r="C32" s="18" t="s">
        <v>113</v>
      </c>
      <c r="D32" s="22">
        <v>100</v>
      </c>
      <c r="E32" s="22">
        <v>-37.06</v>
      </c>
      <c r="F32" s="22">
        <v>62.94</v>
      </c>
      <c r="G32" s="22">
        <v>0</v>
      </c>
      <c r="H32" s="22">
        <v>0</v>
      </c>
      <c r="I32" s="22">
        <v>4.3499999999999996</v>
      </c>
      <c r="J32" s="22">
        <v>4.3499999999999996</v>
      </c>
      <c r="K32" s="22">
        <v>62.94</v>
      </c>
      <c r="L32" s="22">
        <v>58.59</v>
      </c>
      <c r="M32" s="20">
        <f t="shared" si="0"/>
        <v>0</v>
      </c>
      <c r="N32" s="21">
        <f t="shared" si="1"/>
        <v>6.91</v>
      </c>
    </row>
    <row r="33" spans="1:14">
      <c r="A33" s="17" t="s">
        <v>114</v>
      </c>
      <c r="B33" s="17" t="s">
        <v>108</v>
      </c>
      <c r="C33" s="18" t="s">
        <v>115</v>
      </c>
      <c r="D33" s="22">
        <v>80</v>
      </c>
      <c r="E33" s="22">
        <v>0</v>
      </c>
      <c r="F33" s="22">
        <v>80</v>
      </c>
      <c r="G33" s="22">
        <v>0</v>
      </c>
      <c r="H33" s="22">
        <v>0</v>
      </c>
      <c r="I33" s="22">
        <v>0</v>
      </c>
      <c r="J33" s="22">
        <v>0</v>
      </c>
      <c r="K33" s="22">
        <v>80</v>
      </c>
      <c r="L33" s="22">
        <v>80</v>
      </c>
      <c r="M33" s="20">
        <f t="shared" si="0"/>
        <v>0</v>
      </c>
      <c r="N33" s="21">
        <f t="shared" si="1"/>
        <v>0</v>
      </c>
    </row>
    <row r="34" spans="1:14">
      <c r="A34" s="17" t="s">
        <v>116</v>
      </c>
      <c r="B34" s="17" t="s">
        <v>117</v>
      </c>
      <c r="C34" s="18" t="s">
        <v>51</v>
      </c>
      <c r="D34" s="19">
        <v>3510</v>
      </c>
      <c r="E34" s="19">
        <v>-3510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0">
        <f t="shared" si="0"/>
        <v>0</v>
      </c>
      <c r="N34" s="21">
        <v>0</v>
      </c>
    </row>
    <row r="35" spans="1:14">
      <c r="A35" s="17" t="s">
        <v>118</v>
      </c>
      <c r="B35" s="17" t="s">
        <v>117</v>
      </c>
      <c r="C35" s="18" t="s">
        <v>119</v>
      </c>
      <c r="D35" s="22">
        <v>292.5</v>
      </c>
      <c r="E35" s="22">
        <v>-292.5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0">
        <f t="shared" si="0"/>
        <v>0</v>
      </c>
      <c r="N35" s="21">
        <v>0</v>
      </c>
    </row>
    <row r="36" spans="1:14">
      <c r="A36" s="17" t="s">
        <v>120</v>
      </c>
      <c r="B36" s="17" t="s">
        <v>117</v>
      </c>
      <c r="C36" s="18" t="s">
        <v>121</v>
      </c>
      <c r="D36" s="22">
        <v>212.5</v>
      </c>
      <c r="E36" s="22">
        <v>-212.5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0">
        <f t="shared" si="0"/>
        <v>0</v>
      </c>
      <c r="N36" s="21">
        <v>0</v>
      </c>
    </row>
    <row r="37" spans="1:14">
      <c r="A37" s="17" t="s">
        <v>122</v>
      </c>
      <c r="B37" s="17" t="s">
        <v>117</v>
      </c>
      <c r="C37" s="18" t="s">
        <v>63</v>
      </c>
      <c r="D37" s="22">
        <v>408.92</v>
      </c>
      <c r="E37" s="22">
        <v>-408.92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0">
        <f t="shared" si="0"/>
        <v>0</v>
      </c>
      <c r="N37" s="21">
        <v>0</v>
      </c>
    </row>
    <row r="38" spans="1:14">
      <c r="A38" s="17" t="s">
        <v>123</v>
      </c>
      <c r="B38" s="17" t="s">
        <v>117</v>
      </c>
      <c r="C38" s="18" t="s">
        <v>65</v>
      </c>
      <c r="D38" s="22">
        <v>292.5</v>
      </c>
      <c r="E38" s="22">
        <v>-292.5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0">
        <f t="shared" si="0"/>
        <v>0</v>
      </c>
      <c r="N38" s="21">
        <v>0</v>
      </c>
    </row>
    <row r="39" spans="1:14" ht="18">
      <c r="A39" s="17" t="s">
        <v>124</v>
      </c>
      <c r="B39" s="17" t="s">
        <v>117</v>
      </c>
      <c r="C39" s="23" t="s">
        <v>125</v>
      </c>
      <c r="D39" s="22">
        <v>292.5</v>
      </c>
      <c r="E39" s="22">
        <v>-292.5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0">
        <f t="shared" si="0"/>
        <v>0</v>
      </c>
      <c r="N39" s="21">
        <v>0</v>
      </c>
    </row>
    <row r="40" spans="1:14" ht="18">
      <c r="A40" s="17" t="s">
        <v>126</v>
      </c>
      <c r="B40" s="17" t="s">
        <v>127</v>
      </c>
      <c r="C40" s="18" t="s">
        <v>128</v>
      </c>
      <c r="D40" s="19">
        <v>1216.32</v>
      </c>
      <c r="E40" s="22">
        <v>-366.32</v>
      </c>
      <c r="F40" s="22">
        <v>850</v>
      </c>
      <c r="G40" s="22">
        <v>0</v>
      </c>
      <c r="H40" s="22">
        <v>0</v>
      </c>
      <c r="I40" s="22">
        <v>0</v>
      </c>
      <c r="J40" s="22">
        <v>0</v>
      </c>
      <c r="K40" s="22">
        <v>850</v>
      </c>
      <c r="L40" s="22">
        <v>850</v>
      </c>
      <c r="M40" s="20">
        <f t="shared" si="0"/>
        <v>0</v>
      </c>
      <c r="N40" s="21">
        <f t="shared" si="1"/>
        <v>0</v>
      </c>
    </row>
    <row r="41" spans="1:14">
      <c r="A41" s="17" t="s">
        <v>129</v>
      </c>
      <c r="B41" s="17" t="s">
        <v>127</v>
      </c>
      <c r="C41" s="18" t="s">
        <v>130</v>
      </c>
      <c r="D41" s="22">
        <v>249.1</v>
      </c>
      <c r="E41" s="22">
        <v>-249.1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0">
        <f t="shared" si="0"/>
        <v>0</v>
      </c>
      <c r="N41" s="21">
        <v>0</v>
      </c>
    </row>
    <row r="42" spans="1:14">
      <c r="A42" s="17" t="s">
        <v>131</v>
      </c>
      <c r="B42" s="17" t="s">
        <v>127</v>
      </c>
      <c r="C42" s="18" t="s">
        <v>132</v>
      </c>
      <c r="D42" s="22">
        <v>421.2</v>
      </c>
      <c r="E42" s="22">
        <v>-421.2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0">
        <f t="shared" si="0"/>
        <v>0</v>
      </c>
      <c r="N42" s="21">
        <v>0</v>
      </c>
    </row>
    <row r="43" spans="1:14">
      <c r="A43" s="17" t="s">
        <v>133</v>
      </c>
      <c r="B43" s="17" t="s">
        <v>127</v>
      </c>
      <c r="C43" s="18" t="s">
        <v>134</v>
      </c>
      <c r="D43" s="19">
        <v>1475</v>
      </c>
      <c r="E43" s="19">
        <v>-1475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0">
        <f t="shared" si="0"/>
        <v>0</v>
      </c>
      <c r="N43" s="21">
        <v>0</v>
      </c>
    </row>
    <row r="44" spans="1:14">
      <c r="A44" s="24" t="s">
        <v>135</v>
      </c>
      <c r="B44" s="17" t="s">
        <v>136</v>
      </c>
      <c r="C44" s="24" t="s">
        <v>137</v>
      </c>
      <c r="D44" s="19">
        <v>207008.39</v>
      </c>
      <c r="E44" s="22">
        <v>0</v>
      </c>
      <c r="F44" s="19">
        <v>207008.39</v>
      </c>
      <c r="G44" s="22">
        <v>0</v>
      </c>
      <c r="H44" s="22">
        <v>0</v>
      </c>
      <c r="I44" s="19">
        <v>41956.81</v>
      </c>
      <c r="J44" s="19">
        <v>41956.81</v>
      </c>
      <c r="K44" s="19">
        <v>207008.39</v>
      </c>
      <c r="L44" s="19">
        <v>165051.57999999999</v>
      </c>
      <c r="M44" s="20">
        <f t="shared" si="0"/>
        <v>0</v>
      </c>
      <c r="N44" s="21">
        <f t="shared" si="1"/>
        <v>20.27</v>
      </c>
    </row>
    <row r="45" spans="1:14" ht="18">
      <c r="A45" s="17" t="s">
        <v>138</v>
      </c>
      <c r="B45" s="17" t="s">
        <v>139</v>
      </c>
      <c r="C45" s="18" t="s">
        <v>140</v>
      </c>
      <c r="D45" s="19">
        <v>1120</v>
      </c>
      <c r="E45" s="22">
        <v>0</v>
      </c>
      <c r="F45" s="19">
        <v>1120</v>
      </c>
      <c r="G45" s="22">
        <v>0</v>
      </c>
      <c r="H45" s="22">
        <v>0</v>
      </c>
      <c r="I45" s="22">
        <v>0</v>
      </c>
      <c r="J45" s="22">
        <v>0</v>
      </c>
      <c r="K45" s="19">
        <v>1120</v>
      </c>
      <c r="L45" s="19">
        <v>1120</v>
      </c>
      <c r="M45" s="20">
        <f t="shared" si="0"/>
        <v>0</v>
      </c>
      <c r="N45" s="21">
        <f t="shared" si="1"/>
        <v>0</v>
      </c>
    </row>
    <row r="46" spans="1:14">
      <c r="A46" s="17" t="s">
        <v>141</v>
      </c>
      <c r="B46" s="17" t="s">
        <v>142</v>
      </c>
      <c r="C46" s="18" t="s">
        <v>143</v>
      </c>
      <c r="D46" s="19">
        <v>29874.54</v>
      </c>
      <c r="E46" s="19">
        <v>-29325.64</v>
      </c>
      <c r="F46" s="22">
        <v>548.9</v>
      </c>
      <c r="G46" s="22">
        <v>0</v>
      </c>
      <c r="H46" s="22">
        <v>0</v>
      </c>
      <c r="I46" s="22">
        <v>0</v>
      </c>
      <c r="J46" s="22">
        <v>0</v>
      </c>
      <c r="K46" s="22">
        <v>548.9</v>
      </c>
      <c r="L46" s="22">
        <v>548.9</v>
      </c>
      <c r="M46" s="20">
        <f t="shared" si="0"/>
        <v>0</v>
      </c>
      <c r="N46" s="21">
        <f t="shared" si="1"/>
        <v>0</v>
      </c>
    </row>
    <row r="47" spans="1:14">
      <c r="A47" s="17" t="s">
        <v>116</v>
      </c>
      <c r="B47" s="17" t="s">
        <v>117</v>
      </c>
      <c r="C47" s="18" t="s">
        <v>51</v>
      </c>
      <c r="D47" s="19">
        <v>8775</v>
      </c>
      <c r="E47" s="22">
        <v>0</v>
      </c>
      <c r="F47" s="19">
        <v>8775</v>
      </c>
      <c r="G47" s="19">
        <v>-1176</v>
      </c>
      <c r="H47" s="19">
        <v>-1176</v>
      </c>
      <c r="I47" s="22">
        <v>0</v>
      </c>
      <c r="J47" s="22">
        <v>0</v>
      </c>
      <c r="K47" s="19">
        <v>9951</v>
      </c>
      <c r="L47" s="19">
        <v>8775</v>
      </c>
      <c r="M47" s="20">
        <f t="shared" si="0"/>
        <v>0</v>
      </c>
      <c r="N47" s="21">
        <f t="shared" si="1"/>
        <v>0</v>
      </c>
    </row>
    <row r="48" spans="1:14">
      <c r="A48" s="17" t="s">
        <v>118</v>
      </c>
      <c r="B48" s="17" t="s">
        <v>117</v>
      </c>
      <c r="C48" s="18" t="s">
        <v>119</v>
      </c>
      <c r="D48" s="22">
        <v>641.5</v>
      </c>
      <c r="E48" s="22">
        <v>-641.5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0">
        <f t="shared" si="0"/>
        <v>0</v>
      </c>
      <c r="N48" s="21">
        <v>0</v>
      </c>
    </row>
    <row r="49" spans="1:14">
      <c r="A49" s="17" t="s">
        <v>120</v>
      </c>
      <c r="B49" s="17" t="s">
        <v>117</v>
      </c>
      <c r="C49" s="18" t="s">
        <v>121</v>
      </c>
      <c r="D49" s="22">
        <v>232.86</v>
      </c>
      <c r="E49" s="22">
        <v>-232.86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0">
        <f t="shared" si="0"/>
        <v>0</v>
      </c>
      <c r="N49" s="21">
        <v>0</v>
      </c>
    </row>
    <row r="50" spans="1:14">
      <c r="A50" s="17" t="s">
        <v>122</v>
      </c>
      <c r="B50" s="17" t="s">
        <v>117</v>
      </c>
      <c r="C50" s="18" t="s">
        <v>63</v>
      </c>
      <c r="D50" s="19">
        <v>1023.65</v>
      </c>
      <c r="E50" s="22">
        <v>0</v>
      </c>
      <c r="F50" s="19">
        <v>1023.65</v>
      </c>
      <c r="G50" s="22">
        <v>-138</v>
      </c>
      <c r="H50" s="22">
        <v>-138</v>
      </c>
      <c r="I50" s="22">
        <v>0</v>
      </c>
      <c r="J50" s="22">
        <v>0</v>
      </c>
      <c r="K50" s="19">
        <v>1161.6500000000001</v>
      </c>
      <c r="L50" s="19">
        <v>1023.65</v>
      </c>
      <c r="M50" s="20">
        <f t="shared" si="0"/>
        <v>0</v>
      </c>
      <c r="N50" s="21">
        <f t="shared" si="1"/>
        <v>0</v>
      </c>
    </row>
    <row r="51" spans="1:14">
      <c r="A51" s="17" t="s">
        <v>123</v>
      </c>
      <c r="B51" s="17" t="s">
        <v>117</v>
      </c>
      <c r="C51" s="18" t="s">
        <v>65</v>
      </c>
      <c r="D51" s="22">
        <v>633.22</v>
      </c>
      <c r="E51" s="22">
        <v>0</v>
      </c>
      <c r="F51" s="22">
        <v>633.22</v>
      </c>
      <c r="G51" s="22">
        <v>0</v>
      </c>
      <c r="H51" s="22">
        <v>0</v>
      </c>
      <c r="I51" s="22">
        <v>0</v>
      </c>
      <c r="J51" s="22">
        <v>0</v>
      </c>
      <c r="K51" s="22">
        <v>633.22</v>
      </c>
      <c r="L51" s="22">
        <v>633.22</v>
      </c>
      <c r="M51" s="20">
        <f t="shared" si="0"/>
        <v>0</v>
      </c>
      <c r="N51" s="21">
        <f t="shared" si="1"/>
        <v>0</v>
      </c>
    </row>
    <row r="52" spans="1:14" ht="18">
      <c r="A52" s="17" t="s">
        <v>124</v>
      </c>
      <c r="B52" s="17" t="s">
        <v>117</v>
      </c>
      <c r="C52" s="18" t="s">
        <v>144</v>
      </c>
      <c r="D52" s="19">
        <v>1997.69</v>
      </c>
      <c r="E52" s="19">
        <v>-1997.69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0">
        <f t="shared" si="0"/>
        <v>0</v>
      </c>
      <c r="N52" s="21">
        <v>0</v>
      </c>
    </row>
    <row r="53" spans="1:14" ht="18">
      <c r="A53" s="17" t="s">
        <v>145</v>
      </c>
      <c r="B53" s="17" t="s">
        <v>127</v>
      </c>
      <c r="C53" s="18" t="s">
        <v>146</v>
      </c>
      <c r="D53" s="22">
        <v>600</v>
      </c>
      <c r="E53" s="22">
        <v>-600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0">
        <f t="shared" si="0"/>
        <v>0</v>
      </c>
      <c r="N53" s="21">
        <v>0</v>
      </c>
    </row>
    <row r="54" spans="1:14">
      <c r="A54" s="17" t="s">
        <v>116</v>
      </c>
      <c r="B54" s="17" t="s">
        <v>117</v>
      </c>
      <c r="C54" s="18" t="s">
        <v>51</v>
      </c>
      <c r="D54" s="19">
        <v>113931.48</v>
      </c>
      <c r="E54" s="19">
        <v>-113686.38</v>
      </c>
      <c r="F54" s="22">
        <v>245.1</v>
      </c>
      <c r="G54" s="22">
        <v>0</v>
      </c>
      <c r="H54" s="22">
        <v>0</v>
      </c>
      <c r="I54" s="22">
        <v>0</v>
      </c>
      <c r="J54" s="22">
        <v>0</v>
      </c>
      <c r="K54" s="22">
        <v>245.1</v>
      </c>
      <c r="L54" s="22">
        <v>245.1</v>
      </c>
      <c r="M54" s="20">
        <f t="shared" si="0"/>
        <v>0</v>
      </c>
      <c r="N54" s="21">
        <f t="shared" si="1"/>
        <v>0</v>
      </c>
    </row>
    <row r="55" spans="1:14">
      <c r="A55" s="17" t="s">
        <v>118</v>
      </c>
      <c r="B55" s="17" t="s">
        <v>117</v>
      </c>
      <c r="C55" s="18" t="s">
        <v>119</v>
      </c>
      <c r="D55" s="19">
        <v>9502.2099999999991</v>
      </c>
      <c r="E55" s="19">
        <v>-9481.7900000000009</v>
      </c>
      <c r="F55" s="22">
        <v>20.420000000000002</v>
      </c>
      <c r="G55" s="22">
        <v>0</v>
      </c>
      <c r="H55" s="22">
        <v>0</v>
      </c>
      <c r="I55" s="22">
        <v>0</v>
      </c>
      <c r="J55" s="22">
        <v>0</v>
      </c>
      <c r="K55" s="22">
        <v>20.420000000000002</v>
      </c>
      <c r="L55" s="22">
        <v>20.420000000000002</v>
      </c>
      <c r="M55" s="20">
        <f t="shared" si="0"/>
        <v>0</v>
      </c>
      <c r="N55" s="21">
        <f t="shared" si="1"/>
        <v>0</v>
      </c>
    </row>
    <row r="56" spans="1:14">
      <c r="A56" s="17" t="s">
        <v>120</v>
      </c>
      <c r="B56" s="17" t="s">
        <v>117</v>
      </c>
      <c r="C56" s="18" t="s">
        <v>121</v>
      </c>
      <c r="D56" s="19">
        <v>5100</v>
      </c>
      <c r="E56" s="19">
        <v>-5088.75</v>
      </c>
      <c r="F56" s="22">
        <v>11.25</v>
      </c>
      <c r="G56" s="22">
        <v>0</v>
      </c>
      <c r="H56" s="22">
        <v>0</v>
      </c>
      <c r="I56" s="22">
        <v>0</v>
      </c>
      <c r="J56" s="22">
        <v>0</v>
      </c>
      <c r="K56" s="22">
        <v>11.25</v>
      </c>
      <c r="L56" s="22">
        <v>11.25</v>
      </c>
      <c r="M56" s="20">
        <f t="shared" si="0"/>
        <v>0</v>
      </c>
      <c r="N56" s="21">
        <f t="shared" si="1"/>
        <v>0</v>
      </c>
    </row>
    <row r="57" spans="1:14">
      <c r="A57" s="17" t="s">
        <v>122</v>
      </c>
      <c r="B57" s="17" t="s">
        <v>117</v>
      </c>
      <c r="C57" s="18" t="s">
        <v>63</v>
      </c>
      <c r="D57" s="19">
        <v>11715.45</v>
      </c>
      <c r="E57" s="19">
        <v>-11686.9</v>
      </c>
      <c r="F57" s="22">
        <v>28.55</v>
      </c>
      <c r="G57" s="22">
        <v>0</v>
      </c>
      <c r="H57" s="22">
        <v>0</v>
      </c>
      <c r="I57" s="22">
        <v>0</v>
      </c>
      <c r="J57" s="22">
        <v>0</v>
      </c>
      <c r="K57" s="22">
        <v>28.55</v>
      </c>
      <c r="L57" s="22">
        <v>28.55</v>
      </c>
      <c r="M57" s="20">
        <f t="shared" si="0"/>
        <v>0</v>
      </c>
      <c r="N57" s="21">
        <f t="shared" si="1"/>
        <v>0</v>
      </c>
    </row>
    <row r="58" spans="1:14">
      <c r="A58" s="17" t="s">
        <v>123</v>
      </c>
      <c r="B58" s="17" t="s">
        <v>117</v>
      </c>
      <c r="C58" s="18" t="s">
        <v>65</v>
      </c>
      <c r="D58" s="19">
        <v>9499.82</v>
      </c>
      <c r="E58" s="19">
        <v>-9499.82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0">
        <f t="shared" si="0"/>
        <v>0</v>
      </c>
      <c r="N58" s="21">
        <v>0</v>
      </c>
    </row>
    <row r="59" spans="1:14" ht="18">
      <c r="A59" s="17" t="s">
        <v>124</v>
      </c>
      <c r="B59" s="17" t="s">
        <v>117</v>
      </c>
      <c r="C59" s="18" t="s">
        <v>144</v>
      </c>
      <c r="D59" s="22">
        <v>95.04</v>
      </c>
      <c r="E59" s="22">
        <v>-74.62</v>
      </c>
      <c r="F59" s="22">
        <v>20.420000000000002</v>
      </c>
      <c r="G59" s="22">
        <v>0</v>
      </c>
      <c r="H59" s="22">
        <v>0</v>
      </c>
      <c r="I59" s="22">
        <v>0</v>
      </c>
      <c r="J59" s="22">
        <v>0</v>
      </c>
      <c r="K59" s="22">
        <v>20.420000000000002</v>
      </c>
      <c r="L59" s="22">
        <v>20.420000000000002</v>
      </c>
      <c r="M59" s="20">
        <f t="shared" si="0"/>
        <v>0</v>
      </c>
      <c r="N59" s="21">
        <f t="shared" si="1"/>
        <v>0</v>
      </c>
    </row>
    <row r="60" spans="1:14">
      <c r="A60" s="17" t="s">
        <v>129</v>
      </c>
      <c r="B60" s="17" t="s">
        <v>127</v>
      </c>
      <c r="C60" s="18" t="s">
        <v>130</v>
      </c>
      <c r="D60" s="22">
        <v>383.2</v>
      </c>
      <c r="E60" s="22">
        <v>-383.2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0">
        <f t="shared" si="0"/>
        <v>0</v>
      </c>
      <c r="N60" s="21">
        <v>0</v>
      </c>
    </row>
    <row r="61" spans="1:14" ht="18">
      <c r="A61" s="17" t="s">
        <v>147</v>
      </c>
      <c r="B61" s="17" t="s">
        <v>148</v>
      </c>
      <c r="C61" s="18" t="s">
        <v>149</v>
      </c>
      <c r="D61" s="19">
        <v>4711.2700000000004</v>
      </c>
      <c r="E61" s="19">
        <v>3513.17</v>
      </c>
      <c r="F61" s="19">
        <v>8224.44</v>
      </c>
      <c r="G61" s="22">
        <v>0</v>
      </c>
      <c r="H61" s="22">
        <v>0</v>
      </c>
      <c r="I61" s="22">
        <v>0</v>
      </c>
      <c r="J61" s="22">
        <v>0</v>
      </c>
      <c r="K61" s="19">
        <v>8224.44</v>
      </c>
      <c r="L61" s="19">
        <v>8224.44</v>
      </c>
      <c r="M61" s="20">
        <f t="shared" si="0"/>
        <v>0</v>
      </c>
      <c r="N61" s="21">
        <f t="shared" si="1"/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A8" sqref="A8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3" t="s">
        <v>15</v>
      </c>
      <c r="B1" s="25">
        <v>45230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16</v>
      </c>
      <c r="B2" s="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18</v>
      </c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19</v>
      </c>
      <c r="B4" s="2" t="s">
        <v>151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20</v>
      </c>
      <c r="B5" s="26" t="s">
        <v>152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21</v>
      </c>
      <c r="B6" s="2" t="s">
        <v>153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22</v>
      </c>
      <c r="B7" s="6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/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7" t="s">
        <v>24</v>
      </c>
      <c r="B1" s="6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27</v>
      </c>
      <c r="B3" s="8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9" t="s">
        <v>0</v>
      </c>
      <c r="B4" s="10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9" t="s">
        <v>1</v>
      </c>
      <c r="B5" s="10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9" t="s">
        <v>2</v>
      </c>
      <c r="B6" s="10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9" t="s">
        <v>3</v>
      </c>
      <c r="B7" s="10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9" t="s">
        <v>4</v>
      </c>
      <c r="B8" s="10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9" t="s">
        <v>5</v>
      </c>
      <c r="B9" s="10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9" t="s">
        <v>6</v>
      </c>
      <c r="B10" s="10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9" t="s">
        <v>7</v>
      </c>
      <c r="B11" s="10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9" t="s">
        <v>8</v>
      </c>
      <c r="B12" s="10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2024-01-19T16:05:24Z</dcterms:modified>
</cp:coreProperties>
</file>